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680" windowHeight="125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<sst xmlns="http://schemas.openxmlformats.org/spreadsheetml/2006/main" count="55" uniqueCount="55">
  <si>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Područni ured</t>
  </si>
  <si>
    <t>Broj inspektora</t>
  </si>
  <si>
    <t>Broj obavljenih nadzora</t>
  </si>
  <si>
    <t>Broj nadzora sa utvrđenim nepravilnostima</t>
  </si>
  <si>
    <t>POREZNA UPRAVA - SREDIŠNJI URED</t>
  </si>
  <si>
    <t>SEKTOR ZA NADZOR</t>
  </si>
  <si>
    <t>Red. br.</t>
  </si>
  <si>
    <t>1.</t>
  </si>
  <si>
    <t>ZAGREB</t>
  </si>
  <si>
    <t>2.</t>
  </si>
  <si>
    <t>KRAPINA</t>
  </si>
  <si>
    <t>3.</t>
  </si>
  <si>
    <t>SISAK</t>
  </si>
  <si>
    <t>4.</t>
  </si>
  <si>
    <t>KARLOVAC</t>
  </si>
  <si>
    <t>5.</t>
  </si>
  <si>
    <t>VARAŽDIN</t>
  </si>
  <si>
    <t xml:space="preserve">6. </t>
  </si>
  <si>
    <t>KOPRIVNICA</t>
  </si>
  <si>
    <t>7.</t>
  </si>
  <si>
    <t>BJELOVAR</t>
  </si>
  <si>
    <t>8.</t>
  </si>
  <si>
    <t>RIJEKA</t>
  </si>
  <si>
    <t>9.</t>
  </si>
  <si>
    <t>GOSPIĆ</t>
  </si>
  <si>
    <t>10.</t>
  </si>
  <si>
    <t>VIROVITICA</t>
  </si>
  <si>
    <t>11.</t>
  </si>
  <si>
    <t>POŽEGA</t>
  </si>
  <si>
    <t>12.</t>
  </si>
  <si>
    <t>SLAVONSKI BROD</t>
  </si>
  <si>
    <t>13.</t>
  </si>
  <si>
    <t>ZADAR</t>
  </si>
  <si>
    <t>14.</t>
  </si>
  <si>
    <t>OSIJEK</t>
  </si>
  <si>
    <t>15.</t>
  </si>
  <si>
    <t>ŠIBENIK</t>
  </si>
  <si>
    <t>16.</t>
  </si>
  <si>
    <t>VUKOVAR</t>
  </si>
  <si>
    <t>17.</t>
  </si>
  <si>
    <t>SPLIT</t>
  </si>
  <si>
    <t>19.</t>
  </si>
  <si>
    <t>DUBROVNIK</t>
  </si>
  <si>
    <t xml:space="preserve">18. </t>
  </si>
  <si>
    <t>PAZIN</t>
  </si>
  <si>
    <t>20.</t>
  </si>
  <si>
    <t>ČAKOVEC</t>
  </si>
  <si>
    <t>UKUPNO</t>
  </si>
  <si>
    <t>Postotak (6:4)</t>
  </si>
  <si>
    <t>Broj nadzora po inspektoru (4:3)</t>
  </si>
  <si>
    <t xml:space="preserve">Izvješće o obavljenim nadzorima primjene odredbi Zakona o fiskalizaciji u prometu gotovinom </t>
  </si>
  <si>
    <t xml:space="preserve">Broj PO koji je otklonio nepravilnosti </t>
  </si>
  <si>
    <t>Broj PO kojima je još uvijek zabranjeno obavljanje rada</t>
  </si>
  <si>
    <t>Zagreb, 21. veljače 2013.</t>
  </si>
  <si>
    <t>za razdoblje 08.01. - 21.02. 2013. godine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</si>
</sst>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/>
    </xf>
    <xf numFmtId="0" fontId="37" fillId="0" borderId="11" xfId="0" applyFont="1" applyBorder="1" applyAlignment="1">
      <alignment/>
    </xf>
    <xf numFmtId="0" fontId="0" fillId="0" borderId="0" xfId="0" applyAlignment="1">
      <alignment/>
    </xf>
    <xf numFmtId="0" fontId="37" fillId="0" borderId="12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0" fillId="0" borderId="0" xfId="0" applyAlignment="1">
      <alignment/>
    </xf>
    <xf numFmtId="0" fontId="37" fillId="0" borderId="10" xfId="0" applyFont="1" applyFill="1" applyBorder="1" applyAlignment="1">
      <alignment/>
    </xf>
    <xf numFmtId="4" fontId="37" fillId="0" borderId="10" xfId="50" applyNumberFormat="1" applyFont="1" applyBorder="1" applyAlignment="1">
      <alignment/>
    </xf>
    <xf numFmtId="0" fontId="37" fillId="0" borderId="14" xfId="0" applyFont="1" applyBorder="1" applyAlignment="1">
      <alignment horizontal="center"/>
    </xf>
    <xf numFmtId="0" fontId="37" fillId="0" borderId="15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/>
    </xf>
    <xf numFmtId="3" fontId="37" fillId="0" borderId="17" xfId="50" applyNumberFormat="1" applyFont="1" applyBorder="1" applyAlignment="1">
      <alignment/>
    </xf>
    <xf numFmtId="3" fontId="37" fillId="0" borderId="18" xfId="50" applyNumberFormat="1" applyFont="1" applyBorder="1" applyAlignment="1">
      <alignment/>
    </xf>
    <xf numFmtId="1" fontId="37" fillId="0" borderId="0" xfId="0" applyNumberFormat="1" applyFont="1" applyAlignment="1">
      <alignment/>
    </xf>
    <xf numFmtId="1" fontId="37" fillId="0" borderId="10" xfId="0" applyNumberFormat="1" applyFont="1" applyBorder="1" applyAlignment="1">
      <alignment/>
    </xf>
    <xf numFmtId="4" fontId="37" fillId="0" borderId="19" xfId="50" applyNumberFormat="1" applyFont="1" applyBorder="1" applyAlignment="1">
      <alignment/>
    </xf>
    <xf numFmtId="3" fontId="37" fillId="0" borderId="17" xfId="50" applyNumberFormat="1" applyFont="1" applyFill="1" applyBorder="1" applyAlignment="1">
      <alignment/>
    </xf>
    <xf numFmtId="3" fontId="37" fillId="0" borderId="0" xfId="0" applyNumberFormat="1" applyFont="1" applyAlignment="1">
      <alignment/>
    </xf>
    <xf numFmtId="3" fontId="37" fillId="0" borderId="15" xfId="0" applyNumberFormat="1" applyFont="1" applyBorder="1" applyAlignment="1">
      <alignment horizontal="center" vertical="center" wrapText="1"/>
    </xf>
    <xf numFmtId="3" fontId="37" fillId="0" borderId="10" xfId="0" applyNumberFormat="1" applyFont="1" applyBorder="1" applyAlignment="1">
      <alignment/>
    </xf>
    <xf numFmtId="3" fontId="37" fillId="0" borderId="10" xfId="0" applyNumberFormat="1" applyFont="1" applyBorder="1" applyAlignment="1">
      <alignment wrapText="1"/>
    </xf>
    <xf numFmtId="3" fontId="37" fillId="0" borderId="10" xfId="0" applyNumberFormat="1" applyFont="1" applyBorder="1" applyAlignment="1">
      <alignment horizontal="right"/>
    </xf>
    <xf numFmtId="3" fontId="37" fillId="0" borderId="10" xfId="0" applyNumberFormat="1" applyFont="1" applyFill="1" applyBorder="1" applyAlignment="1">
      <alignment/>
    </xf>
    <xf numFmtId="3" fontId="37" fillId="0" borderId="11" xfId="0" applyNumberFormat="1" applyFont="1" applyBorder="1" applyAlignment="1">
      <alignment/>
    </xf>
    <xf numFmtId="3" fontId="0" fillId="0" borderId="0" xfId="0" applyNumberFormat="1" applyAlignment="1">
      <alignment/>
    </xf>
    <xf numFmtId="3" fontId="4" fillId="0" borderId="17" xfId="50" applyNumberFormat="1" applyFont="1" applyFill="1" applyBorder="1" applyAlignment="1">
      <alignment/>
    </xf>
    <xf numFmtId="0" fontId="38" fillId="6" borderId="20" xfId="0" applyFont="1" applyFill="1" applyBorder="1" applyAlignment="1">
      <alignment horizontal="center" vertical="center" wrapText="1"/>
    </xf>
    <xf numFmtId="0" fontId="38" fillId="6" borderId="20" xfId="0" applyFont="1" applyFill="1" applyBorder="1" applyAlignment="1">
      <alignment horizontal="center" vertical="center"/>
    </xf>
    <xf numFmtId="3" fontId="38" fillId="6" borderId="20" xfId="0" applyNumberFormat="1" applyFont="1" applyFill="1" applyBorder="1" applyAlignment="1">
      <alignment horizontal="center" vertical="center" wrapText="1"/>
    </xf>
    <xf numFmtId="0" fontId="37" fillId="6" borderId="20" xfId="0" applyFont="1" applyFill="1" applyBorder="1" applyAlignment="1">
      <alignment/>
    </xf>
    <xf numFmtId="0" fontId="38" fillId="6" borderId="20" xfId="0" applyFont="1" applyFill="1" applyBorder="1" applyAlignment="1">
      <alignment/>
    </xf>
    <xf numFmtId="3" fontId="37" fillId="6" borderId="20" xfId="0" applyNumberFormat="1" applyFont="1" applyFill="1" applyBorder="1" applyAlignment="1">
      <alignment/>
    </xf>
    <xf numFmtId="1" fontId="37" fillId="6" borderId="20" xfId="0" applyNumberFormat="1" applyFont="1" applyFill="1" applyBorder="1" applyAlignment="1">
      <alignment/>
    </xf>
    <xf numFmtId="4" fontId="37" fillId="6" borderId="20" xfId="50" applyNumberFormat="1" applyFont="1" applyFill="1" applyBorder="1" applyAlignment="1">
      <alignment/>
    </xf>
    <xf numFmtId="3" fontId="37" fillId="6" borderId="20" xfId="50" applyNumberFormat="1" applyFont="1" applyFill="1" applyBorder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 horizontal="center" vertical="center" wrapText="1"/>
    </xf>
    <xf numFmtId="0" fontId="0" fillId="0" borderId="0" xfId="0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="110" zoomScaleNormal="110" zoomScalePageLayoutView="0" workbookViewId="0" topLeftCell="A1">
      <selection activeCell="E11" sqref="E11"/>
    </sheetView>
  </sheetViews>
  <sheetFormatPr defaultColWidth="9.140625" defaultRowHeight="15"/>
  <cols>
    <col min="1" max="1" width="7.421875" style="0" customWidth="1"/>
    <col min="2" max="2" width="19.00390625" style="0" customWidth="1"/>
    <col min="3" max="3" width="11.421875" style="0" customWidth="1"/>
    <col min="4" max="4" width="16.140625" style="27" customWidth="1"/>
    <col min="5" max="5" width="14.8515625" style="0" customWidth="1"/>
    <col min="6" max="6" width="17.140625" style="0" customWidth="1"/>
    <col min="7" max="7" width="10.00390625" style="7" customWidth="1"/>
    <col min="8" max="8" width="13.8515625" style="7" customWidth="1"/>
    <col min="9" max="9" width="25.140625" style="0" customWidth="1"/>
  </cols>
  <sheetData>
    <row r="1" spans="1:9" ht="15">
      <c r="A1" s="38" t="s">
        <v>4</v>
      </c>
      <c r="B1" s="39"/>
      <c r="C1" s="39"/>
      <c r="D1" s="39"/>
      <c r="E1" s="4"/>
      <c r="F1" s="1"/>
      <c r="G1" s="1"/>
      <c r="H1" s="1"/>
      <c r="I1" s="1"/>
    </row>
    <row r="2" spans="1:9" ht="15">
      <c r="A2" s="38" t="s">
        <v>5</v>
      </c>
      <c r="B2" s="39"/>
      <c r="C2" s="39"/>
      <c r="D2" s="20"/>
      <c r="E2" s="1"/>
      <c r="F2" s="1"/>
      <c r="G2" s="1"/>
      <c r="H2" s="1"/>
      <c r="I2" s="1"/>
    </row>
    <row r="3" spans="1:9" ht="15">
      <c r="A3" s="40" t="s">
        <v>53</v>
      </c>
      <c r="B3" s="39"/>
      <c r="C3" s="39"/>
      <c r="D3" s="20"/>
      <c r="E3" s="1"/>
      <c r="F3" s="1"/>
      <c r="G3" s="1"/>
      <c r="H3" s="1"/>
      <c r="I3" s="1"/>
    </row>
    <row r="4" spans="1:9" ht="30" customHeight="1">
      <c r="A4" s="41" t="s">
        <v>50</v>
      </c>
      <c r="B4" s="42"/>
      <c r="C4" s="42"/>
      <c r="D4" s="42"/>
      <c r="E4" s="42"/>
      <c r="F4" s="42"/>
      <c r="G4" s="42"/>
      <c r="H4" s="42"/>
      <c r="I4" s="42"/>
    </row>
    <row r="5" spans="1:9" ht="15.75" thickBot="1">
      <c r="A5" s="41" t="s">
        <v>54</v>
      </c>
      <c r="B5" s="42"/>
      <c r="C5" s="42"/>
      <c r="D5" s="42"/>
      <c r="E5" s="42"/>
      <c r="F5" s="42"/>
      <c r="G5" s="42"/>
      <c r="H5" s="42"/>
      <c r="I5" s="42"/>
    </row>
    <row r="6" spans="1:9" ht="63.75" customHeight="1" thickBot="1">
      <c r="A6" s="29" t="s">
        <v>6</v>
      </c>
      <c r="B6" s="30" t="s">
        <v>0</v>
      </c>
      <c r="C6" s="29" t="s">
        <v>1</v>
      </c>
      <c r="D6" s="31" t="s">
        <v>2</v>
      </c>
      <c r="E6" s="29" t="s">
        <v>49</v>
      </c>
      <c r="F6" s="29" t="s">
        <v>3</v>
      </c>
      <c r="G6" s="29" t="s">
        <v>48</v>
      </c>
      <c r="H6" s="29" t="s">
        <v>51</v>
      </c>
      <c r="I6" s="29" t="s">
        <v>52</v>
      </c>
    </row>
    <row r="7" spans="1:9" ht="13.5" customHeight="1">
      <c r="A7" s="10">
        <v>1</v>
      </c>
      <c r="B7" s="11">
        <v>2</v>
      </c>
      <c r="C7" s="12">
        <v>3</v>
      </c>
      <c r="D7" s="21">
        <v>4</v>
      </c>
      <c r="E7" s="12">
        <v>5</v>
      </c>
      <c r="F7" s="12">
        <v>6</v>
      </c>
      <c r="G7" s="11">
        <v>7</v>
      </c>
      <c r="H7" s="12">
        <v>8</v>
      </c>
      <c r="I7" s="13">
        <v>9</v>
      </c>
    </row>
    <row r="8" spans="1:9" ht="15" customHeight="1">
      <c r="A8" s="5" t="s">
        <v>7</v>
      </c>
      <c r="B8" s="8" t="s">
        <v>8</v>
      </c>
      <c r="C8" s="2">
        <v>24</v>
      </c>
      <c r="D8" s="22">
        <v>2295</v>
      </c>
      <c r="E8" s="17">
        <f>AVERAGE(D8/C8)</f>
        <v>95.625</v>
      </c>
      <c r="F8" s="2">
        <v>129</v>
      </c>
      <c r="G8" s="9">
        <f>(F8/D8*100)</f>
        <v>5.620915032679739</v>
      </c>
      <c r="H8" s="2">
        <v>109</v>
      </c>
      <c r="I8" s="19">
        <v>12</v>
      </c>
    </row>
    <row r="9" spans="1:9" ht="15" customHeight="1">
      <c r="A9" s="5" t="s">
        <v>9</v>
      </c>
      <c r="B9" s="2" t="s">
        <v>10</v>
      </c>
      <c r="C9" s="2">
        <v>10</v>
      </c>
      <c r="D9" s="22">
        <v>399</v>
      </c>
      <c r="E9" s="17">
        <f aca="true" t="shared" si="0" ref="E9:E28">AVERAGE(D9/C9)</f>
        <v>39.9</v>
      </c>
      <c r="F9" s="2">
        <v>15</v>
      </c>
      <c r="G9" s="9">
        <f aca="true" t="shared" si="1" ref="G9:G28">(F9/D9*100)</f>
        <v>3.7593984962406015</v>
      </c>
      <c r="H9" s="2">
        <v>10</v>
      </c>
      <c r="I9" s="14">
        <v>5</v>
      </c>
    </row>
    <row r="10" spans="1:9" ht="15" customHeight="1">
      <c r="A10" s="5" t="s">
        <v>11</v>
      </c>
      <c r="B10" s="8" t="s">
        <v>12</v>
      </c>
      <c r="C10" s="2">
        <v>7</v>
      </c>
      <c r="D10" s="22">
        <v>291</v>
      </c>
      <c r="E10" s="17">
        <f t="shared" si="0"/>
        <v>41.57142857142857</v>
      </c>
      <c r="F10" s="2">
        <v>13</v>
      </c>
      <c r="G10" s="9">
        <f t="shared" si="1"/>
        <v>4.4673539518900345</v>
      </c>
      <c r="H10" s="2">
        <v>11</v>
      </c>
      <c r="I10" s="14">
        <v>2</v>
      </c>
    </row>
    <row r="11" spans="1:9" ht="15" customHeight="1">
      <c r="A11" s="5" t="s">
        <v>13</v>
      </c>
      <c r="B11" s="8" t="s">
        <v>14</v>
      </c>
      <c r="C11" s="2">
        <v>10</v>
      </c>
      <c r="D11" s="22">
        <v>301</v>
      </c>
      <c r="E11" s="17">
        <f t="shared" si="0"/>
        <v>30.1</v>
      </c>
      <c r="F11" s="2">
        <v>17</v>
      </c>
      <c r="G11" s="9">
        <f t="shared" si="1"/>
        <v>5.647840531561462</v>
      </c>
      <c r="H11" s="2">
        <v>8</v>
      </c>
      <c r="I11" s="14">
        <v>2</v>
      </c>
    </row>
    <row r="12" spans="1:9" ht="15" customHeight="1">
      <c r="A12" s="5" t="s">
        <v>15</v>
      </c>
      <c r="B12" s="8" t="s">
        <v>16</v>
      </c>
      <c r="C12" s="2">
        <v>12</v>
      </c>
      <c r="D12" s="22">
        <v>486</v>
      </c>
      <c r="E12" s="17">
        <f t="shared" si="0"/>
        <v>40.5</v>
      </c>
      <c r="F12" s="2">
        <v>24</v>
      </c>
      <c r="G12" s="9">
        <f t="shared" si="1"/>
        <v>4.938271604938271</v>
      </c>
      <c r="H12" s="2">
        <v>20</v>
      </c>
      <c r="I12" s="14">
        <v>4</v>
      </c>
    </row>
    <row r="13" spans="1:9" ht="15" customHeight="1">
      <c r="A13" s="5" t="s">
        <v>17</v>
      </c>
      <c r="B13" s="8" t="s">
        <v>18</v>
      </c>
      <c r="C13" s="2">
        <v>8</v>
      </c>
      <c r="D13" s="23">
        <v>109</v>
      </c>
      <c r="E13" s="17">
        <f t="shared" si="0"/>
        <v>13.625</v>
      </c>
      <c r="F13" s="2">
        <v>8</v>
      </c>
      <c r="G13" s="9">
        <f t="shared" si="1"/>
        <v>7.339449541284404</v>
      </c>
      <c r="H13" s="2">
        <v>7</v>
      </c>
      <c r="I13" s="14">
        <v>1</v>
      </c>
    </row>
    <row r="14" spans="1:9" ht="15" customHeight="1">
      <c r="A14" s="5" t="s">
        <v>19</v>
      </c>
      <c r="B14" s="8" t="s">
        <v>20</v>
      </c>
      <c r="C14" s="2">
        <v>8</v>
      </c>
      <c r="D14" s="22">
        <v>340</v>
      </c>
      <c r="E14" s="17">
        <f t="shared" si="0"/>
        <v>42.5</v>
      </c>
      <c r="F14" s="2">
        <v>21</v>
      </c>
      <c r="G14" s="9">
        <f t="shared" si="1"/>
        <v>6.176470588235294</v>
      </c>
      <c r="H14" s="2">
        <v>19</v>
      </c>
      <c r="I14" s="14">
        <v>2</v>
      </c>
    </row>
    <row r="15" spans="1:9" ht="15" customHeight="1">
      <c r="A15" s="5" t="s">
        <v>21</v>
      </c>
      <c r="B15" s="8" t="s">
        <v>22</v>
      </c>
      <c r="C15" s="2">
        <v>37</v>
      </c>
      <c r="D15" s="22">
        <v>739</v>
      </c>
      <c r="E15" s="17">
        <f t="shared" si="0"/>
        <v>19.972972972972972</v>
      </c>
      <c r="F15" s="2">
        <v>19</v>
      </c>
      <c r="G15" s="9">
        <f t="shared" si="1"/>
        <v>2.571041948579161</v>
      </c>
      <c r="H15" s="2">
        <v>18</v>
      </c>
      <c r="I15" s="14">
        <v>3</v>
      </c>
    </row>
    <row r="16" spans="1:9" ht="15" customHeight="1">
      <c r="A16" s="5" t="s">
        <v>23</v>
      </c>
      <c r="B16" s="8" t="s">
        <v>24</v>
      </c>
      <c r="C16" s="2">
        <v>4</v>
      </c>
      <c r="D16" s="22">
        <v>227</v>
      </c>
      <c r="E16" s="17">
        <f t="shared" si="0"/>
        <v>56.75</v>
      </c>
      <c r="F16" s="2">
        <v>18</v>
      </c>
      <c r="G16" s="9">
        <f t="shared" si="1"/>
        <v>7.929515418502203</v>
      </c>
      <c r="H16" s="2">
        <v>16</v>
      </c>
      <c r="I16" s="14">
        <v>2</v>
      </c>
    </row>
    <row r="17" spans="1:9" ht="15" customHeight="1">
      <c r="A17" s="5" t="s">
        <v>25</v>
      </c>
      <c r="B17" s="8" t="s">
        <v>26</v>
      </c>
      <c r="C17" s="2">
        <v>9</v>
      </c>
      <c r="D17" s="22">
        <v>218</v>
      </c>
      <c r="E17" s="17">
        <f t="shared" si="0"/>
        <v>24.22222222222222</v>
      </c>
      <c r="F17" s="2">
        <v>14</v>
      </c>
      <c r="G17" s="9">
        <f t="shared" si="1"/>
        <v>6.422018348623854</v>
      </c>
      <c r="H17" s="2">
        <v>13</v>
      </c>
      <c r="I17" s="14">
        <v>1</v>
      </c>
    </row>
    <row r="18" spans="1:9" ht="15" customHeight="1">
      <c r="A18" s="5" t="s">
        <v>27</v>
      </c>
      <c r="B18" s="8" t="s">
        <v>28</v>
      </c>
      <c r="C18" s="2">
        <v>6</v>
      </c>
      <c r="D18" s="22">
        <v>176</v>
      </c>
      <c r="E18" s="17">
        <f t="shared" si="0"/>
        <v>29.333333333333332</v>
      </c>
      <c r="F18" s="2">
        <v>20</v>
      </c>
      <c r="G18" s="9">
        <f t="shared" si="1"/>
        <v>11.363636363636363</v>
      </c>
      <c r="H18" s="2">
        <v>18</v>
      </c>
      <c r="I18" s="14">
        <v>1</v>
      </c>
    </row>
    <row r="19" spans="1:9" ht="15" customHeight="1">
      <c r="A19" s="5" t="s">
        <v>29</v>
      </c>
      <c r="B19" s="8" t="s">
        <v>30</v>
      </c>
      <c r="C19" s="8">
        <v>23</v>
      </c>
      <c r="D19" s="22">
        <v>368</v>
      </c>
      <c r="E19" s="17">
        <f t="shared" si="0"/>
        <v>16</v>
      </c>
      <c r="F19" s="2">
        <v>22</v>
      </c>
      <c r="G19" s="9">
        <f t="shared" si="1"/>
        <v>5.978260869565218</v>
      </c>
      <c r="H19" s="2">
        <v>16</v>
      </c>
      <c r="I19" s="14">
        <v>6</v>
      </c>
    </row>
    <row r="20" spans="1:9" ht="15" customHeight="1">
      <c r="A20" s="5" t="s">
        <v>31</v>
      </c>
      <c r="B20" s="8" t="s">
        <v>32</v>
      </c>
      <c r="C20" s="2">
        <v>4</v>
      </c>
      <c r="D20" s="22">
        <v>491</v>
      </c>
      <c r="E20" s="17">
        <f t="shared" si="0"/>
        <v>122.75</v>
      </c>
      <c r="F20" s="2">
        <v>13</v>
      </c>
      <c r="G20" s="9">
        <f t="shared" si="1"/>
        <v>2.6476578411405294</v>
      </c>
      <c r="H20" s="2">
        <v>11</v>
      </c>
      <c r="I20" s="14">
        <v>1</v>
      </c>
    </row>
    <row r="21" spans="1:9" ht="15" customHeight="1">
      <c r="A21" s="5" t="s">
        <v>33</v>
      </c>
      <c r="B21" s="8" t="s">
        <v>34</v>
      </c>
      <c r="C21" s="2">
        <v>15</v>
      </c>
      <c r="D21" s="22">
        <v>458</v>
      </c>
      <c r="E21" s="17">
        <f t="shared" si="0"/>
        <v>30.533333333333335</v>
      </c>
      <c r="F21" s="2">
        <v>27</v>
      </c>
      <c r="G21" s="9">
        <f t="shared" si="1"/>
        <v>5.895196506550218</v>
      </c>
      <c r="H21" s="2">
        <v>25</v>
      </c>
      <c r="I21" s="14">
        <v>2</v>
      </c>
    </row>
    <row r="22" spans="1:9" ht="15" customHeight="1">
      <c r="A22" s="5" t="s">
        <v>35</v>
      </c>
      <c r="B22" s="2" t="s">
        <v>36</v>
      </c>
      <c r="C22" s="2">
        <v>5</v>
      </c>
      <c r="D22" s="24">
        <v>355</v>
      </c>
      <c r="E22" s="17">
        <f t="shared" si="0"/>
        <v>71</v>
      </c>
      <c r="F22" s="2">
        <v>20</v>
      </c>
      <c r="G22" s="9">
        <f t="shared" si="1"/>
        <v>5.633802816901409</v>
      </c>
      <c r="H22" s="2">
        <v>17</v>
      </c>
      <c r="I22" s="14">
        <v>2</v>
      </c>
    </row>
    <row r="23" spans="1:9" ht="15" customHeight="1">
      <c r="A23" s="5" t="s">
        <v>37</v>
      </c>
      <c r="B23" s="2" t="s">
        <v>38</v>
      </c>
      <c r="C23" s="2">
        <v>6</v>
      </c>
      <c r="D23" s="25">
        <v>458</v>
      </c>
      <c r="E23" s="17">
        <f t="shared" si="0"/>
        <v>76.33333333333333</v>
      </c>
      <c r="F23" s="2">
        <v>31</v>
      </c>
      <c r="G23" s="9">
        <f t="shared" si="1"/>
        <v>6.768558951965066</v>
      </c>
      <c r="H23" s="2">
        <v>28</v>
      </c>
      <c r="I23" s="14">
        <v>3</v>
      </c>
    </row>
    <row r="24" spans="1:9" ht="15" customHeight="1">
      <c r="A24" s="5" t="s">
        <v>39</v>
      </c>
      <c r="B24" s="2" t="s">
        <v>40</v>
      </c>
      <c r="C24" s="2">
        <v>15</v>
      </c>
      <c r="D24" s="22">
        <v>1201</v>
      </c>
      <c r="E24" s="17">
        <f t="shared" si="0"/>
        <v>80.06666666666666</v>
      </c>
      <c r="F24" s="2">
        <v>74</v>
      </c>
      <c r="G24" s="9">
        <f t="shared" si="1"/>
        <v>6.1615320566194836</v>
      </c>
      <c r="H24" s="2">
        <v>66</v>
      </c>
      <c r="I24" s="14">
        <v>7</v>
      </c>
    </row>
    <row r="25" spans="1:9" ht="15" customHeight="1">
      <c r="A25" s="5" t="s">
        <v>43</v>
      </c>
      <c r="B25" s="2" t="s">
        <v>44</v>
      </c>
      <c r="C25" s="2">
        <v>35</v>
      </c>
      <c r="D25" s="22">
        <v>762</v>
      </c>
      <c r="E25" s="17">
        <f t="shared" si="0"/>
        <v>21.771428571428572</v>
      </c>
      <c r="F25" s="2">
        <v>22</v>
      </c>
      <c r="G25" s="9">
        <f t="shared" si="1"/>
        <v>2.8871391076115485</v>
      </c>
      <c r="H25" s="2">
        <v>17</v>
      </c>
      <c r="I25" s="28">
        <v>2</v>
      </c>
    </row>
    <row r="26" spans="1:9" ht="15" customHeight="1">
      <c r="A26" s="5" t="s">
        <v>41</v>
      </c>
      <c r="B26" s="2" t="s">
        <v>42</v>
      </c>
      <c r="C26" s="2">
        <v>13</v>
      </c>
      <c r="D26" s="22">
        <v>336</v>
      </c>
      <c r="E26" s="17">
        <f t="shared" si="0"/>
        <v>25.846153846153847</v>
      </c>
      <c r="F26" s="2">
        <v>17</v>
      </c>
      <c r="G26" s="9">
        <f t="shared" si="1"/>
        <v>5.059523809523809</v>
      </c>
      <c r="H26" s="2">
        <v>12</v>
      </c>
      <c r="I26" s="14">
        <v>4</v>
      </c>
    </row>
    <row r="27" spans="1:9" ht="15" customHeight="1" thickBot="1">
      <c r="A27" s="6" t="s">
        <v>45</v>
      </c>
      <c r="B27" s="3" t="s">
        <v>46</v>
      </c>
      <c r="C27" s="3">
        <v>6</v>
      </c>
      <c r="D27" s="26">
        <v>346</v>
      </c>
      <c r="E27" s="16">
        <f t="shared" si="0"/>
        <v>57.666666666666664</v>
      </c>
      <c r="F27" s="3">
        <v>18</v>
      </c>
      <c r="G27" s="18">
        <f t="shared" si="1"/>
        <v>5.202312138728324</v>
      </c>
      <c r="H27" s="3">
        <v>10</v>
      </c>
      <c r="I27" s="15">
        <v>5</v>
      </c>
    </row>
    <row r="28" spans="1:9" ht="18.75" customHeight="1" thickBot="1">
      <c r="A28" s="32"/>
      <c r="B28" s="33" t="s">
        <v>47</v>
      </c>
      <c r="C28" s="32">
        <f>SUM(C8:C27)</f>
        <v>257</v>
      </c>
      <c r="D28" s="34">
        <f>SUM(D8:D27)</f>
        <v>10356</v>
      </c>
      <c r="E28" s="35">
        <f t="shared" si="0"/>
        <v>40.295719844357976</v>
      </c>
      <c r="F28" s="32">
        <f>SUM(F8:F27)</f>
        <v>542</v>
      </c>
      <c r="G28" s="36">
        <f t="shared" si="1"/>
        <v>5.233680957898803</v>
      </c>
      <c r="H28" s="32">
        <f>SUM(H8:H27)</f>
        <v>451</v>
      </c>
      <c r="I28" s="37">
        <f>SUM(I8:I27)</f>
        <v>67</v>
      </c>
    </row>
  </sheetData>
  <sheetProtection/>
  <mergeCells count="5">
    <mergeCell ref="A1:D1"/>
    <mergeCell ref="A2:C2"/>
    <mergeCell ref="A3:C3"/>
    <mergeCell ref="A4:I4"/>
    <mergeCell ref="A5:I5"/>
  </mergeCells>
  <printOptions horizontalCentered="1"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POREZNA UPRAVA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manda.saric</dc:creator>
  <cp:keywords/>
  <dc:description/>
  <cp:lastModifiedBy>MFRH</cp:lastModifiedBy>
  <cp:lastPrinted>2013-02-20T13:04:21Z</cp:lastPrinted>
  <dcterms:created xsi:type="dcterms:W3CDTF">2013-01-08T10:29:50Z</dcterms:created>
  <dcterms:modified xsi:type="dcterms:W3CDTF">2013-02-21T11:36:06Z</dcterms:modified>
  <cp:category/>
  <cp:version/>
  <cp:contentType/>
  <cp:contentStatus/>
</cp:coreProperties>
</file>